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  <sheet xmlns:r="http://schemas.openxmlformats.org/officeDocument/2006/relationships" name="Funding Request" sheetId="2" state="visible" r:id="rId2"/>
  </sheets>
  <definedNames>
    <definedName name="_xlnm.Print_Area" localSheetId="0">'Planner'!$A$1:$D$41</definedName>
    <definedName name="_xlnm.Print_Area" localSheetId="1">'Funding Request'!$A$1:$B$35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6">
    <font>
      <name val="Calibri"/>
      <family val="2"/>
      <color theme="1"/>
      <sz val="11"/>
      <scheme val="minor"/>
    </font>
    <font>
      <b val="1"/>
      <sz val="18"/>
    </font>
    <font>
      <b val="1"/>
      <sz val="14"/>
    </font>
    <font>
      <b val="1"/>
      <color rgb="00C00000"/>
      <sz val="10"/>
    </font>
    <font>
      <b val="1"/>
      <sz val="12"/>
    </font>
    <font>
      <sz val="12"/>
    </font>
    <font>
      <b val="1"/>
      <sz val="13"/>
    </font>
    <font>
      <b val="1"/>
      <color rgb="00006100"/>
      <sz val="13"/>
    </font>
    <font>
      <b val="1"/>
      <sz val="11"/>
    </font>
    <font>
      <sz val="10"/>
    </font>
    <font>
      <b val="1"/>
      <sz val="16"/>
    </font>
    <font>
      <sz val="11"/>
    </font>
    <font>
      <b val="1"/>
      <color rgb="0014324F"/>
      <sz val="13"/>
    </font>
    <font>
      <i val="1"/>
      <sz val="10"/>
    </font>
    <font>
      <i val="1"/>
      <color rgb="00555555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FFF8CC"/>
      </patternFill>
    </fill>
    <fill>
      <patternFill patternType="solid">
        <fgColor rgb="00EEEEEE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111111"/>
      </left>
      <right style="thin">
        <color rgb="00111111"/>
      </right>
      <top style="thin">
        <color rgb="00111111"/>
      </top>
      <bottom style="thin">
        <color rgb="00111111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164" fontId="0" fillId="3" borderId="1" pivotButton="0" quotePrefix="0" xfId="0"/>
    <xf numFmtId="0" fontId="5" fillId="0" borderId="0" applyAlignment="1" pivotButton="0" quotePrefix="0" xfId="0">
      <alignment vertical="top" wrapText="1"/>
    </xf>
    <xf numFmtId="164" fontId="4" fillId="0" borderId="1" pivotButton="0" quotePrefix="0" xfId="0"/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164" fontId="6" fillId="4" borderId="1" pivotButton="0" quotePrefix="0" xfId="0"/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6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1" fillId="2" borderId="1" applyAlignment="1" pivotButton="0" quotePrefix="0" xfId="0">
      <alignment vertical="top" wrapText="1"/>
    </xf>
    <xf numFmtId="0" fontId="12" fillId="0" borderId="0" pivotButton="0" quotePrefix="0" xfId="0"/>
    <xf numFmtId="0" fontId="0" fillId="0" borderId="0" applyAlignment="1" pivotButton="0" quotePrefix="0" xfId="0">
      <alignment vertical="top" wrapText="1"/>
    </xf>
    <xf numFmtId="0" fontId="13" fillId="0" borderId="0" pivotButton="0" quotePrefix="0" xfId="0"/>
    <xf numFmtId="9" fontId="11" fillId="2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14" fillId="0" borderId="0" pivotButton="0" quotePrefix="0" xfId="0"/>
    <xf numFmtId="0" fontId="8" fillId="0" borderId="0" pivotButton="0" quotePrefix="0" xfId="0"/>
    <xf numFmtId="164" fontId="8" fillId="0" borderId="1" applyAlignment="1" pivotButton="0" quotePrefix="0" xfId="0">
      <alignment vertical="top" wrapText="1"/>
    </xf>
    <xf numFmtId="164" fontId="2" fillId="4" borderId="1" applyAlignment="1" pivotButton="0" quotePrefix="0" xfId="0">
      <alignment vertical="top" wrapText="1"/>
    </xf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4" customWidth="1" min="3" max="3"/>
    <col width="18" customWidth="1" min="4" max="4"/>
  </cols>
  <sheetData>
    <row r="1" ht="50" customHeight="1">
      <c r="A1" s="1" t="inlineStr">
        <is>
          <t>Just a simple offline calculation sheet. Nothing is ordered or sent anywhere.</t>
        </is>
      </c>
    </row>
    <row r="2">
      <c r="A2" s="2" t="inlineStr">
        <is>
          <t>School Order Planner - Money Nobody Taught You</t>
        </is>
      </c>
    </row>
    <row r="3" ht="28" customHeight="1">
      <c r="A3" s="3" t="inlineStr">
        <is>
          <t>Planning tool only - nothing is ordered. Prices match the current price sheet and include tax. Shipping is not included.</t>
        </is>
      </c>
    </row>
    <row r="5">
      <c r="A5" s="4" t="inlineStr">
        <is>
          <t>STEP 1 - Type your numbers in the YELLOW boxes (inputs)</t>
        </is>
      </c>
    </row>
    <row r="6">
      <c r="A6" s="5" t="inlineStr">
        <is>
          <t>Number of schools (1 or 2 = whole-school license each; 3 or more = district price)</t>
        </is>
      </c>
      <c r="B6" s="6" t="n">
        <v>1</v>
      </c>
    </row>
    <row r="7">
      <c r="A7" s="5" t="inlineStr">
        <is>
          <t>Students in those schools (total, for cost per student)</t>
        </is>
      </c>
      <c r="B7" s="6" t="n"/>
    </row>
    <row r="8">
      <c r="A8" s="5" t="inlineStr">
        <is>
          <t>Replacement paperbacks wanted (single books; lost or damaged copies)</t>
        </is>
      </c>
      <c r="B8" s="6" t="n"/>
    </row>
    <row r="9">
      <c r="A9" s="5" t="inlineStr">
        <is>
          <t>15-book sets wanted</t>
        </is>
      </c>
      <c r="B9" s="6" t="n"/>
    </row>
    <row r="10">
      <c r="A10" s="5" t="inlineStr">
        <is>
          <t>Founding school (one of the first 25)? (Y/N)</t>
        </is>
      </c>
      <c r="B10" s="6" t="inlineStr">
        <is>
          <t>N</t>
        </is>
      </c>
    </row>
    <row r="13">
      <c r="A13" s="4" t="inlineStr">
        <is>
          <t>PRICES (from the price sheet; gray = do not change)</t>
        </is>
      </c>
    </row>
    <row r="14">
      <c r="A14" s="5" t="inlineStr">
        <is>
          <t>Whole-school license, per school per year (every classroom, unlimited worksheet printing)</t>
        </is>
      </c>
      <c r="B14" s="7" t="n">
        <v>2499</v>
      </c>
    </row>
    <row r="15">
      <c r="A15" s="5" t="inlineStr">
        <is>
          <t>Founding school whole-school license, per year (first 25 schools)</t>
        </is>
      </c>
      <c r="B15" s="7" t="n">
        <v>1499</v>
      </c>
    </row>
    <row r="16">
      <c r="A16" s="5" t="inlineStr">
        <is>
          <t>District license, per school per year (3 or more schools)</t>
        </is>
      </c>
      <c r="B16" s="7" t="n">
        <v>1999</v>
      </c>
    </row>
    <row r="17">
      <c r="A17" s="5" t="inlineStr">
        <is>
          <t>Replacement paperback (single book), each</t>
        </is>
      </c>
      <c r="B17" s="7" t="n">
        <v>29.99</v>
      </c>
    </row>
    <row r="18">
      <c r="A18" s="5" t="inlineStr">
        <is>
          <t>15-book set, each (per set, not per student)</t>
        </is>
      </c>
      <c r="B18" s="7" t="n">
        <v>499</v>
      </c>
    </row>
    <row r="19">
      <c r="A19" s="5" t="inlineStr">
        <is>
          <t>Flat prices. Prices are reviewed once a year for inflation.</t>
        </is>
      </c>
    </row>
    <row r="22">
      <c r="A22" s="4" t="inlineStr">
        <is>
          <t>STEP 2 - Results (first year, fill in by themselves)</t>
        </is>
      </c>
    </row>
    <row r="24">
      <c r="A24" s="8" t="inlineStr">
        <is>
          <t>License price per school (founding $1,499 if Y; district $1,999 at 3+ schools; else $2,499)</t>
        </is>
      </c>
      <c r="B24" s="9">
        <f>IF(UPPER(B10)="Y",B15,IF(B6&gt;=3,B16,B14))</f>
        <v/>
      </c>
    </row>
    <row r="25">
      <c r="A25" s="10" t="inlineStr">
        <is>
          <t>License subtotal: schools x price per school</t>
        </is>
      </c>
      <c r="B25" s="9">
        <f>MAX(0,B6)*B24</f>
        <v/>
      </c>
    </row>
    <row r="26">
      <c r="A26" s="8" t="inlineStr">
        <is>
          <t>Replacement paperbacks ($29.99 each)</t>
        </is>
      </c>
      <c r="B26" s="9">
        <f>N(B8)*B17</f>
        <v/>
      </c>
    </row>
    <row r="27">
      <c r="A27" s="8" t="inlineStr">
        <is>
          <t>15-book sets ($499 per set)</t>
        </is>
      </c>
      <c r="B27" s="9">
        <f>N(B9)*B18</f>
        <v/>
      </c>
    </row>
    <row r="28">
      <c r="A28" s="11" t="inlineStr">
        <is>
          <t>TOTAL, first year (tax included, before shipping)</t>
        </is>
      </c>
      <c r="B28" s="12">
        <f>B25+B26+B27</f>
        <v/>
      </c>
    </row>
    <row r="29">
      <c r="A29" s="10" t="inlineStr">
        <is>
          <t>Cost per student (total / students)</t>
        </is>
      </c>
      <c r="B29" s="9">
        <f>IF(N(B7)&gt;0,B28/B7,"")</f>
        <v/>
      </c>
    </row>
    <row r="31" ht="36" customHeight="1">
      <c r="A31" s="13">
        <f>IF(N(B6)&lt;1,"Type the number of schools above.",IF(UPPER(B10)="Y","Founding school: the whole-school license is $1,499 a year (list price $2,499). ",IF(B6&gt;=3,"District price: $1,999 per school per year for "&amp;B6&amp;" schools. ","Whole-school license: $2,499 a year per school. "))&amp;"No auto-renew unless you choose it.")</f>
        <v/>
      </c>
    </row>
    <row r="33" ht="15" customHeight="1">
      <c r="A33" s="14" t="inlineStr">
        <is>
          <t>Notes</t>
        </is>
      </c>
    </row>
    <row r="34" ht="32" customHeight="1">
      <c r="A34" s="15" t="inlineStr">
        <is>
          <t>The free first classroom needs an access code from Paul: request it at mntyedu.com/free-code. There is no self-serve free access.</t>
        </is>
      </c>
    </row>
    <row r="35" ht="32" customHeight="1">
      <c r="A35" s="15" t="inlineStr">
        <is>
          <t>The whole-school license covers every teacher and classroom in one building for one school year. Founding 25: the first 25 schools pay $1,499 a year.</t>
        </is>
      </c>
    </row>
    <row r="36" ht="32" customHeight="1">
      <c r="A36" s="15" t="inlineStr">
        <is>
          <t>Districts with 3 or more schools: $1,999 per school, or 20% off list; buy online for 3 to 50 schools, or ask Paul for a purchase order or invoice.</t>
        </is>
      </c>
    </row>
    <row r="37" ht="32" customHeight="1">
      <c r="A37" s="15" t="inlineStr">
        <is>
          <t>No card for the trial. No auto-renew unless you choose it: by default each year your school chooses whether to continue. No hidden fees. Prices are reviewed once a year for inflation.</t>
        </is>
      </c>
    </row>
    <row r="38" ht="60" customHeight="1">
      <c r="A38" s="15" t="inlineStr">
        <is>
          <t>15-book sets and replacement paperbacks (single book: lost or damaged copy? Replace any one book) are optional. Teacher and principal toolkits are free at mntyedu.vercel.app/toolkits; student books and workbooks come with a school license (access code). Already received a quote from us? Your quoted price stands.</t>
        </is>
      </c>
    </row>
    <row r="39" ht="32" customHeight="1">
      <c r="A39" s="15" t="inlineStr">
        <is>
          <t>Prices include tax. Shipping is not included. Nothing is ordered from this file. To order or ask a question: Paul Blankenburg, blankenburg6@gmail.com</t>
        </is>
      </c>
    </row>
  </sheetData>
  <mergeCells count="11">
    <mergeCell ref="A1:D1"/>
    <mergeCell ref="A37:D37"/>
    <mergeCell ref="A31:D31"/>
    <mergeCell ref="A34:D34"/>
    <mergeCell ref="A35:D35"/>
    <mergeCell ref="A3:D3"/>
    <mergeCell ref="A38:D38"/>
    <mergeCell ref="A39:D39"/>
    <mergeCell ref="A33:D33"/>
    <mergeCell ref="A2:D2"/>
    <mergeCell ref="A36:D36"/>
  </mergeCells>
  <dataValidations count="5">
    <dataValidation sqref="B10" showDropDown="0" showInputMessage="0" showErrorMessage="0" allowBlank="0" type="list">
      <formula1>"Y,N"</formula1>
    </dataValidation>
    <dataValidation sqref="B6" showDropDown="0" showInputMessage="0" showErrorMessage="0" allowBlank="0" type="whole" operator="greaterThanOrEqual">
      <formula1>0</formula1>
    </dataValidation>
    <dataValidation sqref="B7" showDropDown="0" showInputMessage="0" showErrorMessage="0" allowBlank="0" type="whole" operator="greaterThanOrEqual">
      <formula1>0</formula1>
    </dataValidation>
    <dataValidation sqref="B8" showDropDown="0" showInputMessage="0" showErrorMessage="0" allowBlank="0" type="whole" operator="greaterThanOrEqual">
      <formula1>0</formula1>
    </dataValidation>
    <dataValidation sqref="B9" showDropDown="0" showInputMessage="0" showErrorMessage="0" allowBlank="0" type="whole" operator="greaterThanOrEqual">
      <formula1>0</formula1>
    </dataValidation>
  </dataValidation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5"/>
  <sheetViews>
    <sheetView workbookViewId="0">
      <selection activeCell="A1" sqref="A1"/>
    </sheetView>
  </sheetViews>
  <sheetFormatPr baseColWidth="8" defaultRowHeight="15"/>
  <cols>
    <col width="42" customWidth="1" min="1" max="1"/>
    <col width="48" customWidth="1" min="2" max="2"/>
  </cols>
  <sheetData>
    <row r="1">
      <c r="A1" s="16" t="inlineStr">
        <is>
          <t>Just a simple offline calculation sheet. Nothing is ordered or sent anywhere.</t>
        </is>
      </c>
    </row>
    <row r="2">
      <c r="A2" s="17" t="inlineStr">
        <is>
          <t>Funding Request: Money Nobody Taught You (Series 1 Classroom Kit)</t>
        </is>
      </c>
    </row>
    <row r="4">
      <c r="A4" s="18" t="inlineStr">
        <is>
          <t>School name</t>
        </is>
      </c>
      <c r="B4" s="19" t="n"/>
    </row>
    <row r="5">
      <c r="A5" s="18" t="inlineStr">
        <is>
          <t>Contact (name, role, email)</t>
        </is>
      </c>
      <c r="B5" s="19" t="n"/>
    </row>
    <row r="6">
      <c r="A6" s="18" t="inlineStr">
        <is>
          <t>Date</t>
        </is>
      </c>
      <c r="B6" s="19" t="n"/>
    </row>
    <row r="8">
      <c r="A8" s="20" t="inlineStr">
        <is>
          <t>What it is</t>
        </is>
      </c>
    </row>
    <row r="9" ht="44" customHeight="1">
      <c r="A9" s="21" t="inlineStr">
        <is>
          <t>A 15-book illustrated money-skills chapter series for teen readers (all 15 books ready now), with a read-aloud teacher guide, printable student workbook, and a before-and-after quiz.</t>
        </is>
      </c>
    </row>
    <row r="11">
      <c r="A11" s="20" t="inlineStr">
        <is>
          <t>Trial results (from our own class)</t>
        </is>
      </c>
    </row>
    <row r="12">
      <c r="A12" s="22" t="inlineStr">
        <is>
          <t>Copy these from the Class Scorer &gt; Principal Report.</t>
        </is>
      </c>
    </row>
    <row r="13">
      <c r="A13" s="18" t="inlineStr">
        <is>
          <t>Average before (pre-quiz %)</t>
        </is>
      </c>
      <c r="B13" s="23" t="n"/>
    </row>
    <row r="14">
      <c r="A14" s="18" t="inlineStr">
        <is>
          <t>Average after (post-quiz %)</t>
        </is>
      </c>
      <c r="B14" s="23" t="n"/>
    </row>
    <row r="15">
      <c r="A15" s="18" t="inlineStr">
        <is>
          <t>Gain (points)</t>
        </is>
      </c>
      <c r="B15" s="24">
        <f>IF(AND(ISNUMBER(B13),ISNUMBER(B14)),ROUND((B14-B13)*100,0)&amp;" points","")</f>
        <v/>
      </c>
    </row>
    <row r="16">
      <c r="A16" s="18" t="inlineStr">
        <is>
          <t>Students improved (e.g. 18 of 24)</t>
        </is>
      </c>
      <c r="B16" s="19" t="n"/>
    </row>
    <row r="17">
      <c r="A17" s="25" t="inlineStr">
        <is>
          <t>One class, a few weeks: encouraging signs, not proof.</t>
        </is>
      </c>
    </row>
    <row r="19">
      <c r="A19" s="20" t="inlineStr">
        <is>
          <t>Plan &amp; cost (fills in from the Planner tab)</t>
        </is>
      </c>
    </row>
    <row r="20">
      <c r="A20" s="26" t="inlineStr">
        <is>
          <t>Plan</t>
        </is>
      </c>
      <c r="B20" s="24">
        <f>IF(N(Planner!B6)&lt;1,"(fill in the Planner tab first)",IF(UPPER(Planner!B10)="Y","Founding school whole-school license ($1,499/yr)",IF(Planner!B6&gt;=3,"District license: "&amp;Planner!B6&amp;" schools x $1,999/yr","Whole-school license: "&amp;Planner!B6&amp;" x $2,499/yr")))</f>
        <v/>
      </c>
    </row>
    <row r="21">
      <c r="A21" s="18" t="inlineStr">
        <is>
          <t>Schools</t>
        </is>
      </c>
      <c r="B21" s="24">
        <f>IF(N(Planner!B6)&lt;1,"",Planner!B6)</f>
        <v/>
      </c>
    </row>
    <row r="22">
      <c r="A22" s="18" t="inlineStr">
        <is>
          <t>Students</t>
        </is>
      </c>
      <c r="B22" s="24">
        <f>IF(N(Planner!B7)&lt;1,"",Planner!B7)</f>
        <v/>
      </c>
    </row>
    <row r="23">
      <c r="A23" s="18" t="inlineStr">
        <is>
          <t>Paperbacks / series sets</t>
        </is>
      </c>
      <c r="B23" s="24">
        <f>IF(N(Planner!B6)&lt;1,"",N(Planner!B8)&amp;" replacement paperbacks, "&amp;N(Planner!B9)&amp;" series sets")</f>
        <v/>
      </c>
    </row>
    <row r="24">
      <c r="A24" s="26" t="inlineStr">
        <is>
          <t>Cost per student</t>
        </is>
      </c>
      <c r="B24" s="27">
        <f>Planner!B29</f>
        <v/>
      </c>
    </row>
    <row r="28">
      <c r="A28" s="20" t="inlineStr">
        <is>
          <t>Amount requested</t>
        </is>
      </c>
    </row>
    <row r="29">
      <c r="A29" s="26" t="inlineStr">
        <is>
          <t>Total, first year (tax included, before shipping)</t>
        </is>
      </c>
      <c r="B29" s="28">
        <f>IF(N(Planner!B6)&lt;1,"",Planner!B28)</f>
        <v/>
      </c>
    </row>
    <row r="30">
      <c r="A30" s="22">
        <f>IF(UPPER(Planner!B10)="Y","Founding school: $1,499/yr whole-school license. ","")&amp;"No auto-renew unless you choose it."</f>
        <v/>
      </c>
    </row>
    <row r="32">
      <c r="A32" s="29" t="inlineStr">
        <is>
          <t>Prices match the current price sheet and include tax. Shipping is not included. Nothing is ordered from this file.</t>
        </is>
      </c>
    </row>
    <row r="33">
      <c r="A33" s="29" t="inlineStr">
        <is>
          <t>Questions: Paul Blankenburg (author), blankenburg6@gmail.com</t>
        </is>
      </c>
    </row>
    <row r="35">
      <c r="A35" t="inlineStr">
        <is>
          <t>Approved by: ______________________   Date: __________</t>
        </is>
      </c>
    </row>
  </sheetData>
  <mergeCells count="7">
    <mergeCell ref="A30:B30"/>
    <mergeCell ref="A2:B2"/>
    <mergeCell ref="A33:B33"/>
    <mergeCell ref="A32:B32"/>
    <mergeCell ref="A1:B1"/>
    <mergeCell ref="A9:B9"/>
    <mergeCell ref="A35:B35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2026-10-06T15:17:48Z</dcterms:created>
  <dcterms:modified xmlns:dcterms="http://purl.org/dc/terms/" xmlns:xsi="http://www.w3.org/2001/XMLSchema-instance" xsi:type="dcterms:W3CDTF">2026-10-06T15:17:48Z</dcterms:modified>
</cp:coreProperties>
</file>